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90" yWindow="30" windowWidth="9405" windowHeight="5325"/>
  </bookViews>
  <sheets>
    <sheet name="6920" sheetId="2" r:id="rId1"/>
  </sheets>
  <definedNames>
    <definedName name="_xlnm.Print_Area" localSheetId="0">'6920'!$A$1:$K$24</definedName>
  </definedNames>
  <calcPr calcId="162913"/>
</workbook>
</file>

<file path=xl/calcChain.xml><?xml version="1.0" encoding="utf-8"?>
<calcChain xmlns="http://schemas.openxmlformats.org/spreadsheetml/2006/main">
  <c r="A22" i="2" l="1"/>
  <c r="A21" i="2"/>
  <c r="A23" i="2"/>
</calcChain>
</file>

<file path=xl/sharedStrings.xml><?xml version="1.0" encoding="utf-8"?>
<sst xmlns="http://schemas.openxmlformats.org/spreadsheetml/2006/main" count="41" uniqueCount="39">
  <si>
    <t xml:space="preserve">  稅    目    別 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</si>
  <si>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</si>
  <si>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</si>
  <si>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</si>
  <si>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D</t>
    <phoneticPr fontId="1" type="noConversion"/>
  </si>
  <si>
    <t>E</t>
    <phoneticPr fontId="1" type="noConversion"/>
  </si>
  <si>
    <t>本    月
實徵淨額</t>
    <phoneticPr fontId="1" type="noConversion"/>
  </si>
  <si>
    <t>本年度累計
實徵淨額</t>
    <phoneticPr fontId="1" type="noConversion"/>
  </si>
  <si>
    <t>較上年同月
增減數</t>
    <phoneticPr fontId="1" type="noConversion"/>
  </si>
  <si>
    <t>較上年同月
增減率</t>
    <phoneticPr fontId="1" type="noConversion"/>
  </si>
  <si>
    <t>較上年同期
增減數</t>
    <phoneticPr fontId="1" type="noConversion"/>
  </si>
  <si>
    <t>較上年同期
增減率</t>
    <phoneticPr fontId="1" type="noConversion"/>
  </si>
  <si>
    <t>占本年度
預算數比率</t>
    <phoneticPr fontId="1" type="noConversion"/>
  </si>
  <si>
    <t>占本月分配
預算數比率</t>
    <phoneticPr fontId="1" type="noConversion"/>
  </si>
  <si>
    <t>占累計分配
預算數比率</t>
    <phoneticPr fontId="1" type="noConversion"/>
  </si>
  <si>
    <t xml:space="preserve"> 單位：新臺幣百萬元；％</t>
  </si>
  <si>
    <t>本年度
預算數</t>
    <phoneticPr fontId="1" type="noConversion"/>
  </si>
  <si>
    <t>百萬元，累計1-5月共為</t>
  </si>
  <si>
    <t>百萬元。</t>
  </si>
  <si>
    <t>1.遺產及贈與稅實物抵繳金額5月份計</t>
  </si>
  <si>
    <t>百萬元，累計1-5月實物抵繳金額共為</t>
  </si>
  <si>
    <t>　　關　　稅</t>
  </si>
  <si>
    <t>　　所 得 稅</t>
  </si>
  <si>
    <t>　　　營利事業所得稅</t>
  </si>
  <si>
    <t>　　　綜合所得稅</t>
  </si>
  <si>
    <t>　　遺產及贈與稅</t>
  </si>
  <si>
    <t>　　　遺產稅</t>
  </si>
  <si>
    <t>　　　贈與稅</t>
  </si>
  <si>
    <t>　　貨 物 稅</t>
  </si>
  <si>
    <t>　　證券交易稅</t>
  </si>
  <si>
    <t>　　期貨交易稅</t>
  </si>
  <si>
    <t>　　菸 酒 稅</t>
  </si>
  <si>
    <t>　　特種貨物及勞務稅</t>
  </si>
  <si>
    <t>　　營 業 稅</t>
  </si>
  <si>
    <t>2.營業稅包含銀行業、保險業經營本業營業稅調增3%稅款，5月份計</t>
  </si>
  <si>
    <t>說明：</t>
  </si>
  <si>
    <t xml:space="preserve"> 總　　　　計</t>
  </si>
  <si>
    <t>113年 5月</t>
  </si>
  <si>
    <t>表3、中央政府賦稅實徵淨額統計表(初步統計)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</si>
</sst>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"/>
    <numFmt numFmtId="183" formatCode="#,###,###,##0\ "/>
    <numFmt numFmtId="184" formatCode="###,###,###,##0\ "/>
    <numFmt numFmtId="187" formatCode="#,##0.0\ "/>
    <numFmt numFmtId="189" formatCode="#,##0.0\ ;\ &quot;--&quot;;\ &quot;- &quot;\ "/>
    <numFmt numFmtId="190" formatCode="\-###0.0\ "/>
  </numFmts>
  <fonts count="17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sz val="22"/>
      <name val="標楷體"/>
      <family val="4"/>
      <charset val="136"/>
    </font>
    <font>
      <sz val="20"/>
      <name val="標楷體"/>
      <family val="4"/>
      <charset val="136"/>
    </font>
    <font>
      <sz val="12"/>
      <name val="Times New Roman"/>
      <family val="1"/>
    </font>
    <font>
      <sz val="12"/>
      <color indexed="12"/>
      <name val="新細明體"/>
      <family val="1"/>
      <charset val="136"/>
    </font>
    <font>
      <sz val="12"/>
      <name val="新細明體"/>
      <family val="1"/>
      <charset val="136"/>
    </font>
    <font>
      <sz val="14"/>
      <color indexed="12"/>
      <name val="標楷體"/>
      <family val="4"/>
      <charset val="136"/>
    </font>
    <font>
      <sz val="14"/>
      <color indexed="12"/>
      <name val="Times New Roman"/>
      <family val="1"/>
    </font>
    <font>
      <sz val="14"/>
      <color indexed="12"/>
      <name val="新細明體"/>
      <family val="1"/>
      <charset val="136"/>
    </font>
    <font>
      <sz val="11"/>
      <name val="標楷體"/>
      <family val="4"/>
      <charset val="136"/>
    </font>
    <font>
      <sz val="11"/>
      <name val="新細明體"/>
      <family val="1"/>
      <charset val="136"/>
    </font>
    <font>
      <sz val="11"/>
      <name val="Times New Roman"/>
      <family val="1"/>
    </font>
    <font>
      <sz val="18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CDBC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/>
    <xf numFmtId="176" fontId="2" fillId="0" borderId="0" xfId="0" applyNumberFormat="1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7" fillId="0" borderId="0" xfId="0" applyFont="1"/>
    <xf numFmtId="176" fontId="3" fillId="0" borderId="0" xfId="0" applyNumberFormat="1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9" fillId="0" borderId="0" xfId="0" applyFont="1" applyAlignment="1">
      <alignment vertical="center"/>
    </xf>
    <xf numFmtId="0" fontId="10" fillId="0" borderId="1" xfId="0" applyFont="1" applyBorder="1" applyAlignment="1">
      <alignment horizontal="center" wrapText="1"/>
    </xf>
    <xf numFmtId="176" fontId="11" fillId="0" borderId="2" xfId="0" applyNumberFormat="1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176" fontId="12" fillId="0" borderId="2" xfId="0" applyNumberFormat="1" applyFont="1" applyBorder="1" applyAlignment="1">
      <alignment horizontal="center" wrapText="1"/>
    </xf>
    <xf numFmtId="0" fontId="12" fillId="0" borderId="3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176" fontId="3" fillId="0" borderId="13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13" fillId="0" borderId="0" xfId="0" applyFont="1" applyBorder="1" applyAlignment="1">
      <alignment wrapText="1"/>
    </xf>
    <xf numFmtId="0" fontId="14" fillId="0" borderId="0" xfId="0" applyFont="1" applyAlignment="1">
      <alignment wrapText="1"/>
    </xf>
    <xf numFmtId="176" fontId="3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176" fontId="3" fillId="0" borderId="10" xfId="0" applyNumberFormat="1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176" fontId="3" fillId="0" borderId="9" xfId="0" applyNumberFormat="1" applyFont="1" applyBorder="1" applyAlignment="1">
      <alignment horizontal="center" vertical="center" wrapText="1"/>
    </xf>
    <xf numFmtId="176" fontId="3" fillId="0" borderId="13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3" fillId="0" borderId="7" xfId="0" applyFont="1" applyBorder="1" applyAlignment="1">
      <alignment wrapText="1"/>
    </xf>
    <xf numFmtId="0" fontId="14" fillId="0" borderId="7" xfId="0" applyFont="1" applyBorder="1" applyAlignment="1">
      <alignment wrapText="1"/>
    </xf>
    <xf numFmtId="0" fontId="4" fillId="0" borderId="6" xfId="0" applyFont="1" applyBorder="1" applyAlignment="1">
      <alignment horizontal="center"/>
    </xf>
    <xf numFmtId="0" fontId="2" fillId="0" borderId="6" xfId="0" applyFont="1" applyBorder="1" applyAlignment="1"/>
    <xf numFmtId="0" fontId="13" fillId="0" borderId="0" xfId="0" applyFont="1" applyAlignment="1">
      <alignment vertical="top" wrapText="1"/>
    </xf>
    <xf numFmtId="0" fontId="3" fillId="0" borderId="0" xfId="0" applyFont="1" applyAlignment="1">
      <alignment horizontal="right" vertical="top"/>
    </xf>
    <xf numFmtId="0" fontId="0" fillId="0" borderId="0" xfId="0" applyAlignment="1">
      <alignment horizontal="right" vertical="top"/>
    </xf>
    <xf numFmtId="176" fontId="3" fillId="0" borderId="12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13" fillId="0" borderId="0" xfId="0" applyFont="1"/>
    <xf numFmtId="183" fontId="15" fillId="0" borderId="0" xfId="0" applyNumberFormat="1" applyFont="1"/>
    <xf numFmtId="176" fontId="13" fillId="0" borderId="0" xfId="0" applyNumberFormat="1" applyFont="1"/>
    <xf numFmtId="184" fontId="15" fillId="0" borderId="0" xfId="0" applyNumberFormat="1" applyFont="1"/>
    <xf numFmtId="0" fontId="3" fillId="0" borderId="1" xfId="0" applyFont="1" applyBorder="1" applyAlignment="1">
      <alignment horizontal="left" vertical="center" indent="1"/>
    </xf>
    <xf numFmtId="183" fontId="7" fillId="0" borderId="3" xfId="0" applyNumberFormat="1" applyFont="1" applyBorder="1" applyAlignment="1">
      <alignment horizontal="right" vertical="center"/>
    </xf>
    <xf numFmtId="183" fontId="7" fillId="0" borderId="0" xfId="0" applyNumberFormat="1" applyFont="1" applyBorder="1" applyAlignment="1">
      <alignment horizontal="right" vertical="center"/>
    </xf>
    <xf numFmtId="187" fontId="7" fillId="0" borderId="0" xfId="0" applyNumberFormat="1" applyFont="1" applyBorder="1" applyAlignment="1">
      <alignment horizontal="right" vertical="center"/>
    </xf>
    <xf numFmtId="189" fontId="7" fillId="0" borderId="0" xfId="0" applyNumberFormat="1" applyFont="1" applyBorder="1" applyAlignment="1">
      <alignment horizontal="right" vertical="center"/>
    </xf>
    <xf numFmtId="0" fontId="3" fillId="2" borderId="1" xfId="0" applyFont="1" applyFill="1" applyBorder="1" applyAlignment="1">
      <alignment horizontal="left" vertical="center" indent="1"/>
    </xf>
    <xf numFmtId="183" fontId="7" fillId="2" borderId="3" xfId="0" applyNumberFormat="1" applyFont="1" applyFill="1" applyBorder="1" applyAlignment="1">
      <alignment horizontal="right" vertical="center"/>
    </xf>
    <xf numFmtId="183" fontId="7" fillId="2" borderId="0" xfId="0" applyNumberFormat="1" applyFont="1" applyFill="1" applyBorder="1" applyAlignment="1">
      <alignment horizontal="right" vertical="center"/>
    </xf>
    <xf numFmtId="187" fontId="7" fillId="2" borderId="0" xfId="0" applyNumberFormat="1" applyFont="1" applyFill="1" applyBorder="1" applyAlignment="1">
      <alignment horizontal="right" vertical="center"/>
    </xf>
    <xf numFmtId="189" fontId="7" fillId="2" borderId="0" xfId="0" applyNumberFormat="1" applyFont="1" applyFill="1" applyBorder="1" applyAlignment="1">
      <alignment horizontal="right" vertical="center"/>
    </xf>
    <xf numFmtId="190" fontId="7" fillId="2" borderId="0" xfId="0" applyNumberFormat="1" applyFont="1" applyFill="1" applyBorder="1" applyAlignment="1">
      <alignment horizontal="right" vertical="center"/>
    </xf>
    <xf numFmtId="0" fontId="3" fillId="0" borderId="4" xfId="0" applyFont="1" applyBorder="1" applyAlignment="1">
      <alignment horizontal="left" vertical="center" indent="1"/>
    </xf>
    <xf numFmtId="183" fontId="7" fillId="0" borderId="5" xfId="0" applyNumberFormat="1" applyFont="1" applyBorder="1" applyAlignment="1">
      <alignment horizontal="right" vertical="center"/>
    </xf>
    <xf numFmtId="183" fontId="7" fillId="0" borderId="6" xfId="0" applyNumberFormat="1" applyFont="1" applyBorder="1" applyAlignment="1">
      <alignment horizontal="right" vertical="center"/>
    </xf>
    <xf numFmtId="187" fontId="7" fillId="0" borderId="6" xfId="0" applyNumberFormat="1" applyFont="1" applyBorder="1" applyAlignment="1">
      <alignment horizontal="right" vertical="center"/>
    </xf>
    <xf numFmtId="189" fontId="7" fillId="0" borderId="6" xfId="0" applyNumberFormat="1" applyFont="1" applyBorder="1" applyAlignment="1">
      <alignment horizontal="right" vertical="center"/>
    </xf>
    <xf numFmtId="0" fontId="16" fillId="0" borderId="0" xfId="0" applyFont="1" applyAlignment="1">
      <alignment horizont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zoomScale="80" zoomScaleNormal="80" workbookViewId="0">
      <pane xSplit="1" ySplit="7" topLeftCell="B8" activePane="bottomRight" state="frozen"/>
      <selection activeCell="J32" sqref="J32"/>
      <selection pane="topRight" activeCell="J32" sqref="J32"/>
      <selection pane="bottomLeft" activeCell="J32" sqref="J32"/>
      <selection pane="bottomRight" sqref="A1:K1"/>
    </sheetView>
  </sheetViews>
  <sheetFormatPr defaultRowHeight="19.5" x14ac:dyDescent="0.3"/>
  <cols>
    <col min="1" max="1" width="29.625" style="4" customWidth="1"/>
    <col min="2" max="5" width="14.125" style="2" customWidth="1"/>
    <col min="6" max="6" width="14.125" style="1" customWidth="1"/>
    <col min="7" max="7" width="14.125" style="2" customWidth="1"/>
    <col min="8" max="8" width="14.125" style="1" customWidth="1"/>
    <col min="9" max="10" width="14.125" style="2" customWidth="1"/>
    <col min="11" max="11" width="14.125" style="1" customWidth="1"/>
    <col min="12" max="16384" width="9" style="1"/>
  </cols>
  <sheetData>
    <row r="1" spans="1:11" s="5" customFormat="1" ht="27.95" customHeight="1" x14ac:dyDescent="0.45">
      <c r="A1" s="64" t="s">
        <v>38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s="3" customFormat="1" ht="9.9499999999999993" customHeight="1" x14ac:dyDescent="0.25"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s="3" customFormat="1" ht="20.100000000000001" customHeight="1" x14ac:dyDescent="0.3">
      <c r="B3" s="7"/>
      <c r="C3" s="7"/>
      <c r="D3" s="7"/>
      <c r="E3" s="35" t="s">
        <v>37</v>
      </c>
      <c r="F3" s="36"/>
      <c r="G3" s="7"/>
      <c r="I3" s="7"/>
      <c r="J3" s="7"/>
      <c r="K3" s="8" t="s">
        <v>15</v>
      </c>
    </row>
    <row r="4" spans="1:11" s="9" customFormat="1" ht="27.95" customHeight="1" x14ac:dyDescent="0.25">
      <c r="A4" s="31" t="s">
        <v>0</v>
      </c>
      <c r="B4" s="29" t="s">
        <v>6</v>
      </c>
      <c r="C4" s="25"/>
      <c r="D4" s="26"/>
      <c r="E4" s="27"/>
      <c r="F4" s="40" t="s">
        <v>7</v>
      </c>
      <c r="G4" s="18"/>
      <c r="H4" s="25"/>
      <c r="I4" s="25"/>
      <c r="J4" s="26"/>
      <c r="K4" s="42" t="s">
        <v>16</v>
      </c>
    </row>
    <row r="5" spans="1:11" s="9" customFormat="1" ht="45.95" customHeight="1" x14ac:dyDescent="0.25">
      <c r="A5" s="32"/>
      <c r="B5" s="30"/>
      <c r="C5" s="19" t="s">
        <v>8</v>
      </c>
      <c r="D5" s="19" t="s">
        <v>9</v>
      </c>
      <c r="E5" s="20" t="s">
        <v>13</v>
      </c>
      <c r="F5" s="41"/>
      <c r="G5" s="19" t="s">
        <v>10</v>
      </c>
      <c r="H5" s="19" t="s">
        <v>11</v>
      </c>
      <c r="I5" s="20" t="s">
        <v>14</v>
      </c>
      <c r="J5" s="20" t="s">
        <v>12</v>
      </c>
      <c r="K5" s="43"/>
    </row>
    <row r="6" spans="1:11" s="10" customFormat="1" hidden="1" x14ac:dyDescent="0.3">
      <c r="A6" s="12"/>
      <c r="B6" s="13" t="s">
        <v>1</v>
      </c>
      <c r="C6" s="13" t="s">
        <v>2</v>
      </c>
      <c r="D6" s="13" t="s">
        <v>3</v>
      </c>
      <c r="E6" s="13" t="s">
        <v>3</v>
      </c>
      <c r="F6" s="14" t="s">
        <v>4</v>
      </c>
      <c r="G6" s="15"/>
      <c r="H6" s="14" t="s">
        <v>5</v>
      </c>
      <c r="I6" s="15"/>
      <c r="J6" s="15"/>
      <c r="K6" s="16"/>
    </row>
    <row r="7" spans="1:11" s="11" customFormat="1" ht="33.6" customHeight="1" x14ac:dyDescent="0.25">
      <c r="A7" s="48" t="s">
        <v>36</v>
      </c>
      <c r="B7" s="49">
        <v>425661</v>
      </c>
      <c r="C7" s="50">
        <v>-19247</v>
      </c>
      <c r="D7" s="51">
        <v>-4.3</v>
      </c>
      <c r="E7" s="52">
        <v>109.5</v>
      </c>
      <c r="F7" s="50">
        <v>897950</v>
      </c>
      <c r="G7" s="50">
        <v>48454</v>
      </c>
      <c r="H7" s="51">
        <v>5.7</v>
      </c>
      <c r="I7" s="51">
        <v>112.6</v>
      </c>
      <c r="J7" s="51">
        <v>38.799999999999997</v>
      </c>
      <c r="K7" s="50">
        <v>2314020</v>
      </c>
    </row>
    <row r="8" spans="1:11" s="11" customFormat="1" ht="33.6" customHeight="1" x14ac:dyDescent="0.25">
      <c r="A8" s="48" t="s">
        <v>21</v>
      </c>
      <c r="B8" s="49">
        <v>14171</v>
      </c>
      <c r="C8" s="50">
        <v>-583</v>
      </c>
      <c r="D8" s="51">
        <v>-4</v>
      </c>
      <c r="E8" s="52">
        <v>111.1</v>
      </c>
      <c r="F8" s="50">
        <v>63024</v>
      </c>
      <c r="G8" s="50">
        <v>2157</v>
      </c>
      <c r="H8" s="51">
        <v>3.5</v>
      </c>
      <c r="I8" s="51">
        <v>107.5</v>
      </c>
      <c r="J8" s="51">
        <v>42.2</v>
      </c>
      <c r="K8" s="50">
        <v>149502</v>
      </c>
    </row>
    <row r="9" spans="1:11" s="11" customFormat="1" ht="33.6" customHeight="1" x14ac:dyDescent="0.25">
      <c r="A9" s="53" t="s">
        <v>22</v>
      </c>
      <c r="B9" s="54">
        <v>299778</v>
      </c>
      <c r="C9" s="55">
        <v>-37762</v>
      </c>
      <c r="D9" s="56">
        <v>-11.2</v>
      </c>
      <c r="E9" s="57">
        <v>105</v>
      </c>
      <c r="F9" s="55">
        <v>455196</v>
      </c>
      <c r="G9" s="55">
        <v>-22546</v>
      </c>
      <c r="H9" s="56">
        <v>-4.7</v>
      </c>
      <c r="I9" s="56">
        <v>110.3</v>
      </c>
      <c r="J9" s="56">
        <v>32.1</v>
      </c>
      <c r="K9" s="55">
        <v>1419432</v>
      </c>
    </row>
    <row r="10" spans="1:11" s="11" customFormat="1" ht="33.6" customHeight="1" x14ac:dyDescent="0.25">
      <c r="A10" s="48" t="s">
        <v>23</v>
      </c>
      <c r="B10" s="49">
        <v>245532</v>
      </c>
      <c r="C10" s="50">
        <v>-41823</v>
      </c>
      <c r="D10" s="51">
        <v>-14.6</v>
      </c>
      <c r="E10" s="52">
        <v>101.2</v>
      </c>
      <c r="F10" s="50">
        <v>263027</v>
      </c>
      <c r="G10" s="50">
        <v>-40192</v>
      </c>
      <c r="H10" s="51">
        <v>-13.3</v>
      </c>
      <c r="I10" s="51">
        <v>102</v>
      </c>
      <c r="J10" s="51">
        <v>30.7</v>
      </c>
      <c r="K10" s="50">
        <v>856251</v>
      </c>
    </row>
    <row r="11" spans="1:11" s="11" customFormat="1" ht="33.6" customHeight="1" x14ac:dyDescent="0.25">
      <c r="A11" s="48" t="s">
        <v>24</v>
      </c>
      <c r="B11" s="49">
        <v>54247</v>
      </c>
      <c r="C11" s="50">
        <v>4062</v>
      </c>
      <c r="D11" s="51">
        <v>8.1</v>
      </c>
      <c r="E11" s="52">
        <v>126.9</v>
      </c>
      <c r="F11" s="50">
        <v>192169</v>
      </c>
      <c r="G11" s="50">
        <v>17646</v>
      </c>
      <c r="H11" s="51">
        <v>10.1</v>
      </c>
      <c r="I11" s="51">
        <v>124</v>
      </c>
      <c r="J11" s="51">
        <v>34.1</v>
      </c>
      <c r="K11" s="50">
        <v>563181</v>
      </c>
    </row>
    <row r="12" spans="1:11" s="11" customFormat="1" ht="33.6" customHeight="1" x14ac:dyDescent="0.25">
      <c r="A12" s="53" t="s">
        <v>25</v>
      </c>
      <c r="B12" s="54">
        <v>1915</v>
      </c>
      <c r="C12" s="55">
        <v>315</v>
      </c>
      <c r="D12" s="56">
        <v>19.7</v>
      </c>
      <c r="E12" s="57">
        <v>147.5</v>
      </c>
      <c r="F12" s="55">
        <v>9205</v>
      </c>
      <c r="G12" s="55">
        <v>685</v>
      </c>
      <c r="H12" s="56">
        <v>8</v>
      </c>
      <c r="I12" s="56">
        <v>169.8</v>
      </c>
      <c r="J12" s="56">
        <v>64.8</v>
      </c>
      <c r="K12" s="55">
        <v>14199</v>
      </c>
    </row>
    <row r="13" spans="1:11" s="11" customFormat="1" ht="33.6" customHeight="1" x14ac:dyDescent="0.25">
      <c r="A13" s="48" t="s">
        <v>26</v>
      </c>
      <c r="B13" s="49">
        <v>1286</v>
      </c>
      <c r="C13" s="50">
        <v>185</v>
      </c>
      <c r="D13" s="51">
        <v>16.8</v>
      </c>
      <c r="E13" s="52">
        <v>147.9</v>
      </c>
      <c r="F13" s="50">
        <v>5562</v>
      </c>
      <c r="G13" s="50">
        <v>1101</v>
      </c>
      <c r="H13" s="51">
        <v>24.7</v>
      </c>
      <c r="I13" s="51">
        <v>153.1</v>
      </c>
      <c r="J13" s="51">
        <v>58.5</v>
      </c>
      <c r="K13" s="50">
        <v>9514</v>
      </c>
    </row>
    <row r="14" spans="1:11" s="11" customFormat="1" ht="33.6" customHeight="1" x14ac:dyDescent="0.25">
      <c r="A14" s="48" t="s">
        <v>27</v>
      </c>
      <c r="B14" s="49">
        <v>629</v>
      </c>
      <c r="C14" s="50">
        <v>130</v>
      </c>
      <c r="D14" s="51">
        <v>26.2</v>
      </c>
      <c r="E14" s="52">
        <v>146.80000000000001</v>
      </c>
      <c r="F14" s="50">
        <v>3643</v>
      </c>
      <c r="G14" s="50">
        <v>-416</v>
      </c>
      <c r="H14" s="51">
        <v>-10.3</v>
      </c>
      <c r="I14" s="51">
        <v>203.8</v>
      </c>
      <c r="J14" s="51">
        <v>77.8</v>
      </c>
      <c r="K14" s="50">
        <v>4685</v>
      </c>
    </row>
    <row r="15" spans="1:11" s="11" customFormat="1" ht="33.6" customHeight="1" x14ac:dyDescent="0.25">
      <c r="A15" s="53" t="s">
        <v>28</v>
      </c>
      <c r="B15" s="54">
        <v>14261</v>
      </c>
      <c r="C15" s="55">
        <v>-1</v>
      </c>
      <c r="D15" s="58">
        <v>0</v>
      </c>
      <c r="E15" s="57">
        <v>109.7</v>
      </c>
      <c r="F15" s="55">
        <v>61245</v>
      </c>
      <c r="G15" s="55">
        <v>-202</v>
      </c>
      <c r="H15" s="56">
        <v>-0.3</v>
      </c>
      <c r="I15" s="56">
        <v>102.9</v>
      </c>
      <c r="J15" s="56">
        <v>40.799999999999997</v>
      </c>
      <c r="K15" s="55">
        <v>150127</v>
      </c>
    </row>
    <row r="16" spans="1:11" s="11" customFormat="1" ht="33.6" customHeight="1" x14ac:dyDescent="0.25">
      <c r="A16" s="48" t="s">
        <v>29</v>
      </c>
      <c r="B16" s="49">
        <v>27533</v>
      </c>
      <c r="C16" s="50">
        <v>11622</v>
      </c>
      <c r="D16" s="51">
        <v>73</v>
      </c>
      <c r="E16" s="52">
        <v>147.19999999999999</v>
      </c>
      <c r="F16" s="50">
        <v>115570</v>
      </c>
      <c r="G16" s="50">
        <v>50679</v>
      </c>
      <c r="H16" s="51">
        <v>78.099999999999994</v>
      </c>
      <c r="I16" s="51">
        <v>135.6</v>
      </c>
      <c r="J16" s="51">
        <v>55.4</v>
      </c>
      <c r="K16" s="50">
        <v>208663</v>
      </c>
    </row>
    <row r="17" spans="1:11" s="11" customFormat="1" ht="33.6" customHeight="1" x14ac:dyDescent="0.25">
      <c r="A17" s="48" t="s">
        <v>30</v>
      </c>
      <c r="B17" s="49">
        <v>1038</v>
      </c>
      <c r="C17" s="50">
        <v>381</v>
      </c>
      <c r="D17" s="51">
        <v>58</v>
      </c>
      <c r="E17" s="52">
        <v>147.1</v>
      </c>
      <c r="F17" s="50">
        <v>4493</v>
      </c>
      <c r="G17" s="50">
        <v>1597</v>
      </c>
      <c r="H17" s="51">
        <v>55.2</v>
      </c>
      <c r="I17" s="51">
        <v>142.30000000000001</v>
      </c>
      <c r="J17" s="51">
        <v>57.9</v>
      </c>
      <c r="K17" s="50">
        <v>7755</v>
      </c>
    </row>
    <row r="18" spans="1:11" s="11" customFormat="1" ht="33.6" customHeight="1" x14ac:dyDescent="0.25">
      <c r="A18" s="53" t="s">
        <v>31</v>
      </c>
      <c r="B18" s="54">
        <v>2658</v>
      </c>
      <c r="C18" s="55">
        <v>-11</v>
      </c>
      <c r="D18" s="56">
        <v>-0.4</v>
      </c>
      <c r="E18" s="57">
        <v>93.5</v>
      </c>
      <c r="F18" s="55">
        <v>12664</v>
      </c>
      <c r="G18" s="55">
        <v>-514</v>
      </c>
      <c r="H18" s="56">
        <v>-3.9</v>
      </c>
      <c r="I18" s="56">
        <v>94.3</v>
      </c>
      <c r="J18" s="56">
        <v>37.200000000000003</v>
      </c>
      <c r="K18" s="55">
        <v>34026</v>
      </c>
    </row>
    <row r="19" spans="1:11" s="11" customFormat="1" ht="33.6" customHeight="1" x14ac:dyDescent="0.25">
      <c r="A19" s="48" t="s">
        <v>32</v>
      </c>
      <c r="B19" s="49">
        <v>678</v>
      </c>
      <c r="C19" s="50">
        <v>158</v>
      </c>
      <c r="D19" s="51">
        <v>30.4</v>
      </c>
      <c r="E19" s="52">
        <v>280.39999999999998</v>
      </c>
      <c r="F19" s="50">
        <v>2759</v>
      </c>
      <c r="G19" s="50">
        <v>968</v>
      </c>
      <c r="H19" s="51">
        <v>54.1</v>
      </c>
      <c r="I19" s="51">
        <v>248.1</v>
      </c>
      <c r="J19" s="51">
        <v>98.5</v>
      </c>
      <c r="K19" s="50">
        <v>2802</v>
      </c>
    </row>
    <row r="20" spans="1:11" s="11" customFormat="1" ht="33.6" customHeight="1" x14ac:dyDescent="0.25">
      <c r="A20" s="59" t="s">
        <v>33</v>
      </c>
      <c r="B20" s="60">
        <v>63630</v>
      </c>
      <c r="C20" s="61">
        <v>6634</v>
      </c>
      <c r="D20" s="62">
        <v>11.6</v>
      </c>
      <c r="E20" s="63">
        <v>118.6</v>
      </c>
      <c r="F20" s="61">
        <v>173793</v>
      </c>
      <c r="G20" s="61">
        <v>15631</v>
      </c>
      <c r="H20" s="62">
        <v>9.9</v>
      </c>
      <c r="I20" s="62">
        <v>109.9</v>
      </c>
      <c r="J20" s="62">
        <v>53.1</v>
      </c>
      <c r="K20" s="61">
        <v>327514</v>
      </c>
    </row>
    <row r="21" spans="1:11" s="3" customFormat="1" ht="15.95" customHeight="1" x14ac:dyDescent="0.25">
      <c r="A21" s="33" t="str">
        <f>CONCATENATE(A32,B32,TEXT(C32,"#,###,###,##0"),D32,TEXT(E32,"###,###,###,##0"),F32)</f>
        <v>說明：1.遺產及贈與稅實物抵繳金額5月份計70百萬元，累計1-5月實物抵繳金額共為296百萬元。</v>
      </c>
      <c r="B21" s="34"/>
      <c r="C21" s="34"/>
      <c r="D21" s="34"/>
      <c r="E21" s="34"/>
      <c r="F21" s="34"/>
      <c r="G21" s="34"/>
      <c r="H21" s="34"/>
      <c r="I21" s="34"/>
      <c r="J21" s="7"/>
      <c r="K21" s="8"/>
    </row>
    <row r="22" spans="1:11" s="3" customFormat="1" ht="15.95" customHeight="1" x14ac:dyDescent="0.25">
      <c r="A22" s="21" t="str">
        <f>CONCATENATE("　　　",A34,TEXT(B34,"#,###,###,##0"),C34,TEXT(D34,"###,###,###,##0"),E34)</f>
        <v>　　　2.營業稅包含銀行業、保險業經營本業營業稅調增3%稅款，5月份計5,203百萬元，累計1-5月共為15,164百萬元。</v>
      </c>
      <c r="B22" s="22"/>
      <c r="C22" s="22"/>
      <c r="D22" s="22"/>
      <c r="E22" s="22"/>
      <c r="F22" s="22"/>
      <c r="G22" s="22"/>
      <c r="H22" s="22"/>
      <c r="I22" s="22"/>
      <c r="J22" s="23"/>
      <c r="K22" s="24"/>
    </row>
    <row r="23" spans="1:11" s="3" customFormat="1" ht="15" customHeight="1" x14ac:dyDescent="0.25">
      <c r="A23" s="37" t="str">
        <f>"　　　"&amp;SUBSTITUTE(A33,CHAR(10),CHAR(10)&amp;"　　　")</f>
        <v>　　　</v>
      </c>
      <c r="B23" s="37"/>
      <c r="C23" s="37"/>
      <c r="D23" s="37"/>
      <c r="E23" s="37"/>
      <c r="F23" s="37"/>
      <c r="G23" s="37"/>
      <c r="H23" s="37"/>
      <c r="I23" s="37"/>
      <c r="J23" s="38"/>
      <c r="K23" s="39"/>
    </row>
    <row r="24" spans="1:11" s="3" customFormat="1" ht="15.95" customHeight="1" x14ac:dyDescent="0.25">
      <c r="A24" s="6"/>
      <c r="B24" s="7"/>
      <c r="C24" s="7"/>
      <c r="D24" s="7"/>
      <c r="E24" s="7"/>
      <c r="G24" s="7"/>
      <c r="I24" s="7"/>
      <c r="J24" s="7"/>
    </row>
    <row r="32" spans="1:11" hidden="1" x14ac:dyDescent="0.3">
      <c r="A32" s="44" t="s">
        <v>35</v>
      </c>
      <c r="B32" s="46" t="s">
        <v>19</v>
      </c>
      <c r="C32" s="45">
        <v>70</v>
      </c>
      <c r="D32" s="46" t="s">
        <v>20</v>
      </c>
      <c r="E32" s="47">
        <v>296</v>
      </c>
      <c r="F32" s="44" t="s">
        <v>18</v>
      </c>
    </row>
    <row r="33" spans="1:5" hidden="1" x14ac:dyDescent="0.3">
      <c r="A33" s="3"/>
    </row>
    <row r="34" spans="1:5" hidden="1" x14ac:dyDescent="0.3">
      <c r="A34" s="44" t="s">
        <v>34</v>
      </c>
      <c r="B34" s="45">
        <v>5203</v>
      </c>
      <c r="C34" s="46" t="s">
        <v>17</v>
      </c>
      <c r="D34" s="47">
        <v>15164</v>
      </c>
      <c r="E34" s="46" t="s">
        <v>18</v>
      </c>
    </row>
  </sheetData>
  <mergeCells count="13">
    <mergeCell ref="A23:I23"/>
    <mergeCell ref="J23:K23"/>
    <mergeCell ref="F4:F5"/>
    <mergeCell ref="K4:K5"/>
    <mergeCell ref="H4:J4"/>
    <mergeCell ref="A22:I22"/>
    <mergeCell ref="J22:K22"/>
    <mergeCell ref="C4:E4"/>
    <mergeCell ref="A1:K1"/>
    <mergeCell ref="B4:B5"/>
    <mergeCell ref="A4:A5"/>
    <mergeCell ref="A21:I21"/>
    <mergeCell ref="E3:F3"/>
  </mergeCells>
  <phoneticPr fontId="1" type="noConversion"/>
  <printOptions horizontalCentered="1"/>
  <pageMargins left="0.39370078740157483" right="0.39370078740157483" top="0.55118110236220474" bottom="0.39370078740157483" header="0.31496062992125984" footer="0.31496062992125984"/>
  <pageSetup paperSize="9" scale="81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6920</vt:lpstr>
      <vt:lpstr>'6920'!Print_Area</vt:lpstr>
    </vt:vector>
  </TitlesOfParts>
  <Company>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呂東浩</cp:lastModifiedBy>
  <cp:lastPrinted>2024-06-06T08:55:51Z</cp:lastPrinted>
  <dcterms:created xsi:type="dcterms:W3CDTF">2002-05-07T06:46:57Z</dcterms:created>
  <dcterms:modified xsi:type="dcterms:W3CDTF">2024-06-06T08:55:52Z</dcterms:modified>
</cp:coreProperties>
</file>